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6\61 02 2026 Coroflake C lub równoważny WZ 054\"/>
    </mc:Choice>
  </mc:AlternateContent>
  <xr:revisionPtr revIDLastSave="0" documentId="13_ncr:1_{95B22947-59BB-46AB-B0B3-61B2B155A9CD}" xr6:coauthVersionLast="47" xr6:coauthVersionMax="47" xr10:uidLastSave="{00000000-0000-0000-0000-000000000000}"/>
  <bookViews>
    <workbookView xWindow="28680" yWindow="-120" windowWidth="29040" windowHeight="15720" xr2:uid="{0BEB1624-E968-49F3-A177-479CDA3041BE}"/>
  </bookViews>
  <sheets>
    <sheet name="Szacun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l="1"/>
  <c r="K11" i="1" s="1"/>
  <c r="K12" i="1" s="1"/>
  <c r="G5" i="1"/>
  <c r="H5" i="1" s="1"/>
  <c r="J5" i="1" l="1"/>
  <c r="J6" i="1" s="1"/>
</calcChain>
</file>

<file path=xl/sharedStrings.xml><?xml version="1.0" encoding="utf-8"?>
<sst xmlns="http://schemas.openxmlformats.org/spreadsheetml/2006/main" count="46" uniqueCount="35">
  <si>
    <t>Farba</t>
  </si>
  <si>
    <t>grubość powłoki
[µm]</t>
  </si>
  <si>
    <t>zaw. subst. stałych [%/L]</t>
  </si>
  <si>
    <t>zużycie [l/m2]</t>
  </si>
  <si>
    <t>ilość farby [L]</t>
  </si>
  <si>
    <t>Cena
[zł/L]</t>
  </si>
  <si>
    <t>B</t>
  </si>
  <si>
    <t>C</t>
  </si>
  <si>
    <t>D</t>
  </si>
  <si>
    <t>Powierzchnia [m2]</t>
  </si>
  <si>
    <t>E</t>
  </si>
  <si>
    <t>H</t>
  </si>
  <si>
    <t>Razem</t>
  </si>
  <si>
    <t>F=[(C*E)/10/D]</t>
  </si>
  <si>
    <t>G=[B*F]</t>
  </si>
  <si>
    <t>I=[G*H]</t>
  </si>
  <si>
    <t>zaw. subst. stałych [%/kg]</t>
  </si>
  <si>
    <t>Gęstość g/cm3</t>
  </si>
  <si>
    <t>zużycie [kg/m2]</t>
  </si>
  <si>
    <t>F</t>
  </si>
  <si>
    <t>H=[B*G]</t>
  </si>
  <si>
    <t>A</t>
  </si>
  <si>
    <t>I</t>
  </si>
  <si>
    <t>ilość farby [kg]</t>
  </si>
  <si>
    <t>Współczynnik strat</t>
  </si>
  <si>
    <t>Cena
[zł/kg]</t>
  </si>
  <si>
    <t>RAZEM</t>
  </si>
  <si>
    <t>Tabela 1 - Wycena systemu malarskiego w litrach</t>
  </si>
  <si>
    <t>Tabela 2 - Wycena systemu malarskiego w kilogramach</t>
  </si>
  <si>
    <t>G=[(C*D)/10*E]*F</t>
  </si>
  <si>
    <t>J=[H*I]</t>
  </si>
  <si>
    <t>Wykładzina chemoodporna
Kompletny System Malarski</t>
  </si>
  <si>
    <t>Załącznik nr 2.1 ver. 2</t>
  </si>
  <si>
    <r>
      <t>Wartość
[zł]</t>
    </r>
    <r>
      <rPr>
        <sz val="12"/>
        <color rgb="FF252525"/>
        <rFont val="Verdana"/>
        <family val="2"/>
        <charset val="238"/>
      </rPr>
      <t>*</t>
    </r>
  </si>
  <si>
    <r>
      <rPr>
        <sz val="11"/>
        <color theme="1"/>
        <rFont val="Verdana"/>
        <family val="2"/>
        <charset val="238"/>
      </rPr>
      <t xml:space="preserve">                                                                                                 *</t>
    </r>
    <r>
      <rPr>
        <sz val="10"/>
        <color theme="1"/>
        <rFont val="Calibri"/>
        <family val="2"/>
        <charset val="238"/>
      </rPr>
      <t>Wartość w Formularzu ofertowym może być inna z uwagi na zaokrąglenie l/kg  w górę do pełnego opakowania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</si>
</sst>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rgb="FF25252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</font>
    <font>
      <sz val="12"/>
      <color rgb="FF252525"/>
      <name val="Verdana"/>
      <family val="2"/>
      <charset val="238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0" fillId="4" borderId="3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44" fontId="0" fillId="4" borderId="10" xfId="0" applyNumberForma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1" fillId="4" borderId="2" xfId="1" applyNumberFormat="1" applyFill="1" applyBorder="1" applyAlignment="1" applyProtection="1">
      <alignment horizontal="center" vertical="center"/>
      <protection hidden="1"/>
    </xf>
    <xf numFmtId="2" fontId="0" fillId="4" borderId="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4" fontId="1" fillId="4" borderId="14" xfId="1" applyNumberFormat="1" applyFill="1" applyBorder="1" applyAlignment="1" applyProtection="1">
      <alignment horizontal="center" vertical="center"/>
      <protection hidden="1"/>
    </xf>
    <xf numFmtId="44" fontId="0" fillId="4" borderId="15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44" fontId="0" fillId="7" borderId="10" xfId="0" applyNumberFormat="1" applyFill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Dane wejściowe" xfId="1" builtinId="2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BA48-4FD3-4F6C-9123-D7DCC32B7013}">
  <sheetPr>
    <pageSetUpPr fitToPage="1"/>
  </sheetPr>
  <dimension ref="B1:K15"/>
  <sheetViews>
    <sheetView tabSelected="1" zoomScale="85" zoomScaleNormal="85" workbookViewId="0">
      <selection activeCell="H19" sqref="H19"/>
    </sheetView>
  </sheetViews>
  <sheetFormatPr defaultRowHeight="14.4" x14ac:dyDescent="0.3"/>
  <cols>
    <col min="1" max="1" width="2.44140625" customWidth="1"/>
    <col min="2" max="2" width="26.6640625" style="1" customWidth="1"/>
    <col min="3" max="3" width="13.6640625" style="1" customWidth="1"/>
    <col min="4" max="4" width="13.5546875" style="1" customWidth="1"/>
    <col min="5" max="5" width="12.33203125" style="1" customWidth="1"/>
    <col min="6" max="6" width="14.109375" style="1" bestFit="1" customWidth="1"/>
    <col min="7" max="7" width="18" style="1" customWidth="1"/>
    <col min="8" max="8" width="17.5546875" style="1" customWidth="1"/>
    <col min="9" max="9" width="12.33203125" style="1" customWidth="1"/>
    <col min="10" max="10" width="14.77734375" style="1" customWidth="1"/>
    <col min="11" max="11" width="14.77734375" customWidth="1"/>
  </cols>
  <sheetData>
    <row r="1" spans="2:11" x14ac:dyDescent="0.3">
      <c r="I1" s="1" t="s">
        <v>32</v>
      </c>
    </row>
    <row r="2" spans="2:11" s="31" customFormat="1" ht="19.95" customHeight="1" thickBot="1" x14ac:dyDescent="0.35">
      <c r="B2" s="32" t="s">
        <v>27</v>
      </c>
      <c r="C2" s="32"/>
      <c r="D2" s="32"/>
      <c r="E2" s="32"/>
      <c r="F2" s="32"/>
      <c r="G2" s="32"/>
      <c r="H2" s="32"/>
      <c r="I2" s="32"/>
      <c r="J2" s="32"/>
    </row>
    <row r="3" spans="2:11" ht="61.5" customHeight="1" x14ac:dyDescent="0.3">
      <c r="B3" s="3" t="s">
        <v>0</v>
      </c>
      <c r="C3" s="4" t="s">
        <v>9</v>
      </c>
      <c r="D3" s="4" t="s">
        <v>1</v>
      </c>
      <c r="E3" s="4" t="s">
        <v>2</v>
      </c>
      <c r="F3" s="4" t="s">
        <v>24</v>
      </c>
      <c r="G3" s="4" t="s">
        <v>3</v>
      </c>
      <c r="H3" s="4" t="s">
        <v>4</v>
      </c>
      <c r="I3" s="4" t="s">
        <v>5</v>
      </c>
      <c r="J3" s="5" t="s">
        <v>33</v>
      </c>
    </row>
    <row r="4" spans="2:11" ht="15.6" x14ac:dyDescent="0.3">
      <c r="B4" s="8" t="s">
        <v>21</v>
      </c>
      <c r="C4" s="9" t="s">
        <v>6</v>
      </c>
      <c r="D4" s="9" t="s">
        <v>7</v>
      </c>
      <c r="E4" s="9" t="s">
        <v>8</v>
      </c>
      <c r="F4" s="9" t="s">
        <v>10</v>
      </c>
      <c r="G4" s="9" t="s">
        <v>13</v>
      </c>
      <c r="H4" s="9" t="s">
        <v>14</v>
      </c>
      <c r="I4" s="9" t="s">
        <v>11</v>
      </c>
      <c r="J4" s="10" t="s">
        <v>15</v>
      </c>
    </row>
    <row r="5" spans="2:11" ht="40.049999999999997" customHeight="1" thickBot="1" x14ac:dyDescent="0.35">
      <c r="B5" s="18" t="s">
        <v>31</v>
      </c>
      <c r="C5" s="2">
        <v>416</v>
      </c>
      <c r="D5" s="13">
        <v>1200</v>
      </c>
      <c r="E5" s="14"/>
      <c r="F5" s="2">
        <v>1.85</v>
      </c>
      <c r="G5" s="16" t="e">
        <f>(D5*F5)/10/E5</f>
        <v>#DIV/0!</v>
      </c>
      <c r="H5" s="16" t="e">
        <f>C5*G5</f>
        <v>#DIV/0!</v>
      </c>
      <c r="I5" s="15"/>
      <c r="J5" s="7" t="e">
        <f>H5*I5</f>
        <v>#DIV/0!</v>
      </c>
    </row>
    <row r="6" spans="2:11" ht="19.95" customHeight="1" thickBot="1" x14ac:dyDescent="0.35">
      <c r="B6" s="33"/>
      <c r="C6" s="34"/>
      <c r="D6" s="34"/>
      <c r="E6" s="34"/>
      <c r="F6" s="34"/>
      <c r="G6" s="34"/>
      <c r="H6" s="35"/>
      <c r="I6" s="11" t="s">
        <v>26</v>
      </c>
      <c r="J6" s="12" t="e">
        <f>J5</f>
        <v>#DIV/0!</v>
      </c>
    </row>
    <row r="7" spans="2:11" x14ac:dyDescent="0.3">
      <c r="J7" s="6"/>
    </row>
    <row r="8" spans="2:11" s="31" customFormat="1" ht="19.95" customHeight="1" thickBot="1" x14ac:dyDescent="0.35">
      <c r="B8" s="32" t="s">
        <v>28</v>
      </c>
      <c r="C8" s="32"/>
      <c r="D8" s="32"/>
      <c r="E8" s="32"/>
      <c r="F8" s="32"/>
      <c r="G8" s="32"/>
      <c r="H8" s="32"/>
      <c r="I8" s="32"/>
      <c r="J8" s="32"/>
      <c r="K8" s="32"/>
    </row>
    <row r="9" spans="2:11" ht="46.8" x14ac:dyDescent="0.3">
      <c r="B9" s="3" t="s">
        <v>0</v>
      </c>
      <c r="C9" s="4" t="s">
        <v>9</v>
      </c>
      <c r="D9" s="4" t="s">
        <v>1</v>
      </c>
      <c r="E9" s="4" t="s">
        <v>17</v>
      </c>
      <c r="F9" s="4" t="s">
        <v>16</v>
      </c>
      <c r="G9" s="4" t="s">
        <v>24</v>
      </c>
      <c r="H9" s="4" t="s">
        <v>18</v>
      </c>
      <c r="I9" s="4" t="s">
        <v>23</v>
      </c>
      <c r="J9" s="4" t="s">
        <v>25</v>
      </c>
      <c r="K9" s="5" t="s">
        <v>33</v>
      </c>
    </row>
    <row r="10" spans="2:11" ht="15.6" x14ac:dyDescent="0.3">
      <c r="B10" s="8" t="s">
        <v>21</v>
      </c>
      <c r="C10" s="9" t="s">
        <v>6</v>
      </c>
      <c r="D10" s="9" t="s">
        <v>7</v>
      </c>
      <c r="E10" s="9" t="s">
        <v>8</v>
      </c>
      <c r="F10" s="9" t="s">
        <v>10</v>
      </c>
      <c r="G10" s="9" t="s">
        <v>19</v>
      </c>
      <c r="H10" s="9" t="s">
        <v>29</v>
      </c>
      <c r="I10" s="9" t="s">
        <v>20</v>
      </c>
      <c r="J10" s="9" t="s">
        <v>22</v>
      </c>
      <c r="K10" s="10" t="s">
        <v>30</v>
      </c>
    </row>
    <row r="11" spans="2:11" ht="40.049999999999997" customHeight="1" thickBot="1" x14ac:dyDescent="0.35">
      <c r="B11" s="19" t="s">
        <v>31</v>
      </c>
      <c r="C11" s="20">
        <v>416</v>
      </c>
      <c r="D11" s="21">
        <v>1200</v>
      </c>
      <c r="E11" s="22"/>
      <c r="F11" s="23"/>
      <c r="G11" s="20">
        <v>1.85</v>
      </c>
      <c r="H11" s="24" t="e">
        <f>(D11*E11)/(F11*10)*G11</f>
        <v>#DIV/0!</v>
      </c>
      <c r="I11" s="22" t="e">
        <f>C11*H11</f>
        <v>#DIV/0!</v>
      </c>
      <c r="J11" s="25"/>
      <c r="K11" s="26" t="e">
        <f>I11*J11</f>
        <v>#DIV/0!</v>
      </c>
    </row>
    <row r="12" spans="2:11" ht="19.95" customHeight="1" thickBot="1" x14ac:dyDescent="0.35">
      <c r="B12" s="27"/>
      <c r="C12" s="28"/>
      <c r="D12" s="28"/>
      <c r="E12" s="28"/>
      <c r="F12" s="28"/>
      <c r="G12" s="28"/>
      <c r="H12" s="28"/>
      <c r="I12" s="28"/>
      <c r="J12" s="29" t="s">
        <v>12</v>
      </c>
      <c r="K12" s="30" t="e">
        <f>K11</f>
        <v>#DIV/0!</v>
      </c>
    </row>
    <row r="13" spans="2:11" x14ac:dyDescent="0.3">
      <c r="K13" s="6"/>
    </row>
    <row r="14" spans="2:11" x14ac:dyDescent="0.3">
      <c r="K14" s="6"/>
    </row>
    <row r="15" spans="2:11" x14ac:dyDescent="0.3">
      <c r="B15" s="36" t="s">
        <v>34</v>
      </c>
      <c r="I15" s="17"/>
    </row>
  </sheetData>
  <mergeCells count="3">
    <mergeCell ref="B2:J2"/>
    <mergeCell ref="B6:H6"/>
    <mergeCell ref="B8:K8"/>
  </mergeCells>
  <pageMargins left="0.7" right="0.7" top="0.75" bottom="0.75" header="0.3" footer="0.3"/>
  <pageSetup paperSize="9" scale="81" orientation="landscape" r:id="rId1"/>
  <ignoredErrors>
    <ignoredError sqref="J5:J6 K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Szacunek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Jamroży</dc:creator>
  <cp:lastModifiedBy>Elżbieta Sęk</cp:lastModifiedBy>
  <cp:lastPrinted>2026-02-13T06:23:41Z</cp:lastPrinted>
  <dcterms:created xsi:type="dcterms:W3CDTF">2025-07-03T10:26:18Z</dcterms:created>
  <dcterms:modified xsi:type="dcterms:W3CDTF">2026-02-25T08:56:42Z</dcterms:modified>
</cp:coreProperties>
</file>