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6\25 01 2026 Coroflake C lub równoważny WZ 012\www\"/>
    </mc:Choice>
  </mc:AlternateContent>
  <xr:revisionPtr revIDLastSave="0" documentId="13_ncr:1_{3B60A213-1EC0-412C-9AF8-968B2E2A3F22}" xr6:coauthVersionLast="47" xr6:coauthVersionMax="47" xr10:uidLastSave="{00000000-0000-0000-0000-000000000000}"/>
  <bookViews>
    <workbookView xWindow="28680" yWindow="-120" windowWidth="29040" windowHeight="15720" xr2:uid="{0BEB1624-E968-49F3-A177-479CDA3041BE}"/>
  </bookViews>
  <sheets>
    <sheet name="Tabela do Ofert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H10" i="3" s="1"/>
  <c r="J10" i="3" s="1"/>
  <c r="C11" i="3"/>
  <c r="C6" i="3"/>
  <c r="G5" i="3"/>
  <c r="H5" i="3" s="1"/>
  <c r="J5" i="3" s="1"/>
  <c r="J6" i="3" s="1"/>
  <c r="J11" i="3" l="1"/>
  <c r="H11" i="3"/>
  <c r="H6" i="3"/>
</calcChain>
</file>

<file path=xl/sharedStrings.xml><?xml version="1.0" encoding="utf-8"?>
<sst xmlns="http://schemas.openxmlformats.org/spreadsheetml/2006/main" count="43" uniqueCount="24">
  <si>
    <t>Farba</t>
  </si>
  <si>
    <t>grubość powłoki
[µm]</t>
  </si>
  <si>
    <t>Cena
[zł/L]</t>
  </si>
  <si>
    <t>Wartość
[zł]</t>
  </si>
  <si>
    <t>B</t>
  </si>
  <si>
    <t>C</t>
  </si>
  <si>
    <t>D</t>
  </si>
  <si>
    <t>Powierzchnia [m2]</t>
  </si>
  <si>
    <t>E</t>
  </si>
  <si>
    <t>H</t>
  </si>
  <si>
    <t>F=[(C*E)/10/D]</t>
  </si>
  <si>
    <t>G=[B*F]</t>
  </si>
  <si>
    <t>I=[G*H]</t>
  </si>
  <si>
    <t>zaw. subst. stałych 
[%/L]</t>
  </si>
  <si>
    <t>zużycie 
[l/m2]</t>
  </si>
  <si>
    <t>ilość farby 
[L]</t>
  </si>
  <si>
    <t>RAZEM</t>
  </si>
  <si>
    <t>Współczynnik zużycia / praktycznego zużycia</t>
  </si>
  <si>
    <t>A</t>
  </si>
  <si>
    <t>Chronione</t>
  </si>
  <si>
    <t xml:space="preserve">Wykładzina chemoodporna produkt równoważny </t>
  </si>
  <si>
    <t xml:space="preserve">Wykładzina chemoodporna COROFLAKE C </t>
  </si>
  <si>
    <t>Załącznik nr 2.1 do Formularza ofertowego</t>
  </si>
  <si>
    <t>Ilości litrów systemu równoważnego należy podać z dokładnością 1 opakowania w zaokrągleniu w górę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</si>
</sst>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rgb="FF25252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252525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4" fontId="1" fillId="3" borderId="2" xfId="1" applyNumberForma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43" fontId="0" fillId="0" borderId="2" xfId="2" applyFont="1" applyFill="1" applyBorder="1" applyAlignment="1">
      <alignment horizontal="center" vertical="center"/>
    </xf>
    <xf numFmtId="44" fontId="0" fillId="3" borderId="6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3">
    <cellStyle name="Dane wejściowe" xfId="1" builtinId="20"/>
    <cellStyle name="Dziesiętny" xfId="2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4272-817D-41D7-8790-DA2B2015DBD3}">
  <sheetPr>
    <pageSetUpPr fitToPage="1"/>
  </sheetPr>
  <dimension ref="B1:J14"/>
  <sheetViews>
    <sheetView tabSelected="1" workbookViewId="0">
      <selection activeCell="E23" sqref="E23"/>
    </sheetView>
  </sheetViews>
  <sheetFormatPr defaultRowHeight="14.4" x14ac:dyDescent="0.3"/>
  <cols>
    <col min="1" max="1" width="2.44140625" customWidth="1"/>
    <col min="2" max="2" width="26.6640625" style="1" customWidth="1"/>
    <col min="3" max="3" width="13.6640625" style="1" customWidth="1"/>
    <col min="4" max="4" width="8.88671875" style="1"/>
    <col min="5" max="5" width="11.44140625" style="1" customWidth="1"/>
    <col min="6" max="6" width="15.44140625" style="1" customWidth="1"/>
    <col min="7" max="7" width="16.88671875" style="1" customWidth="1"/>
    <col min="8" max="8" width="13.33203125" style="1" customWidth="1"/>
    <col min="9" max="9" width="10.88671875" style="1" bestFit="1" customWidth="1"/>
    <col min="10" max="10" width="22.88671875" style="1" customWidth="1"/>
  </cols>
  <sheetData>
    <row r="1" spans="2:10" x14ac:dyDescent="0.3">
      <c r="J1" s="22" t="s">
        <v>19</v>
      </c>
    </row>
    <row r="2" spans="2:10" ht="15" thickBot="1" x14ac:dyDescent="0.35">
      <c r="B2" s="24" t="s">
        <v>22</v>
      </c>
      <c r="C2" s="24"/>
      <c r="D2" s="24"/>
      <c r="E2" s="24"/>
      <c r="F2" s="24"/>
      <c r="G2" s="24"/>
      <c r="H2" s="24"/>
      <c r="I2" s="24"/>
      <c r="J2" s="24"/>
    </row>
    <row r="3" spans="2:10" ht="71.25" customHeight="1" thickBot="1" x14ac:dyDescent="0.35">
      <c r="B3" s="19" t="s">
        <v>0</v>
      </c>
      <c r="C3" s="20" t="s">
        <v>7</v>
      </c>
      <c r="D3" s="20" t="s">
        <v>1</v>
      </c>
      <c r="E3" s="20" t="s">
        <v>13</v>
      </c>
      <c r="F3" s="20" t="s">
        <v>17</v>
      </c>
      <c r="G3" s="20" t="s">
        <v>14</v>
      </c>
      <c r="H3" s="20" t="s">
        <v>15</v>
      </c>
      <c r="I3" s="20" t="s">
        <v>2</v>
      </c>
      <c r="J3" s="21" t="s">
        <v>3</v>
      </c>
    </row>
    <row r="4" spans="2:10" ht="15.6" x14ac:dyDescent="0.3">
      <c r="B4" s="12" t="s">
        <v>18</v>
      </c>
      <c r="C4" s="13" t="s">
        <v>4</v>
      </c>
      <c r="D4" s="13" t="s">
        <v>5</v>
      </c>
      <c r="E4" s="13" t="s">
        <v>6</v>
      </c>
      <c r="F4" s="13" t="s">
        <v>8</v>
      </c>
      <c r="G4" s="13" t="s">
        <v>10</v>
      </c>
      <c r="H4" s="13" t="s">
        <v>11</v>
      </c>
      <c r="I4" s="13" t="s">
        <v>9</v>
      </c>
      <c r="J4" s="14" t="s">
        <v>12</v>
      </c>
    </row>
    <row r="5" spans="2:10" s="7" customFormat="1" ht="43.05" customHeight="1" thickBot="1" x14ac:dyDescent="0.35">
      <c r="B5" s="11" t="s">
        <v>21</v>
      </c>
      <c r="C5" s="2">
        <v>416</v>
      </c>
      <c r="D5" s="4">
        <v>1200</v>
      </c>
      <c r="E5" s="5">
        <v>80</v>
      </c>
      <c r="F5" s="8">
        <v>1.85</v>
      </c>
      <c r="G5" s="8">
        <f>(D5*F5)/10/E5</f>
        <v>2.7749999999999999</v>
      </c>
      <c r="H5" s="16">
        <f>C5*G5</f>
        <v>1154.3999999999999</v>
      </c>
      <c r="I5" s="6">
        <v>0</v>
      </c>
      <c r="J5" s="3">
        <f>ROUND(H5*I5,2)</f>
        <v>0</v>
      </c>
    </row>
    <row r="6" spans="2:10" ht="28.8" customHeight="1" thickBot="1" x14ac:dyDescent="0.35">
      <c r="B6" s="18" t="s">
        <v>16</v>
      </c>
      <c r="C6" s="9">
        <f>SUM(C5:C5)</f>
        <v>416</v>
      </c>
      <c r="D6" s="15"/>
      <c r="E6" s="15"/>
      <c r="F6" s="15"/>
      <c r="G6" s="15"/>
      <c r="H6" s="10">
        <f>SUM(H5:H5)</f>
        <v>1154.3999999999999</v>
      </c>
      <c r="I6" s="15"/>
      <c r="J6" s="17">
        <f>J5</f>
        <v>0</v>
      </c>
    </row>
    <row r="7" spans="2:10" ht="15" thickBot="1" x14ac:dyDescent="0.35"/>
    <row r="8" spans="2:10" ht="63" thickBot="1" x14ac:dyDescent="0.35">
      <c r="B8" s="19" t="s">
        <v>0</v>
      </c>
      <c r="C8" s="20" t="s">
        <v>7</v>
      </c>
      <c r="D8" s="20" t="s">
        <v>1</v>
      </c>
      <c r="E8" s="20" t="s">
        <v>13</v>
      </c>
      <c r="F8" s="20" t="s">
        <v>17</v>
      </c>
      <c r="G8" s="20" t="s">
        <v>14</v>
      </c>
      <c r="H8" s="20" t="s">
        <v>15</v>
      </c>
      <c r="I8" s="20" t="s">
        <v>2</v>
      </c>
      <c r="J8" s="21" t="s">
        <v>3</v>
      </c>
    </row>
    <row r="9" spans="2:10" ht="15.6" x14ac:dyDescent="0.3">
      <c r="B9" s="12" t="s">
        <v>18</v>
      </c>
      <c r="C9" s="13" t="s">
        <v>4</v>
      </c>
      <c r="D9" s="13" t="s">
        <v>5</v>
      </c>
      <c r="E9" s="13" t="s">
        <v>6</v>
      </c>
      <c r="F9" s="13" t="s">
        <v>8</v>
      </c>
      <c r="G9" s="13" t="s">
        <v>10</v>
      </c>
      <c r="H9" s="13" t="s">
        <v>11</v>
      </c>
      <c r="I9" s="13" t="s">
        <v>9</v>
      </c>
      <c r="J9" s="14" t="s">
        <v>12</v>
      </c>
    </row>
    <row r="10" spans="2:10" ht="43.05" customHeight="1" thickBot="1" x14ac:dyDescent="0.35">
      <c r="B10" s="11" t="s">
        <v>20</v>
      </c>
      <c r="C10" s="2">
        <v>416</v>
      </c>
      <c r="D10" s="4">
        <v>1200</v>
      </c>
      <c r="E10" s="5"/>
      <c r="F10" s="23"/>
      <c r="G10" s="8" t="e">
        <f>(D10*F10)/10/E10</f>
        <v>#DIV/0!</v>
      </c>
      <c r="H10" s="16" t="e">
        <f>C10*G10</f>
        <v>#DIV/0!</v>
      </c>
      <c r="I10" s="6">
        <v>0</v>
      </c>
      <c r="J10" s="3" t="e">
        <f>ROUND(H10*I10,2)</f>
        <v>#DIV/0!</v>
      </c>
    </row>
    <row r="11" spans="2:10" ht="15" thickBot="1" x14ac:dyDescent="0.35">
      <c r="B11" s="18" t="s">
        <v>16</v>
      </c>
      <c r="C11" s="9">
        <f>SUM(C10:C10)</f>
        <v>416</v>
      </c>
      <c r="D11" s="15"/>
      <c r="E11" s="15"/>
      <c r="F11" s="15"/>
      <c r="G11" s="15"/>
      <c r="H11" s="10" t="e">
        <f>SUM(H10:H10)</f>
        <v>#DIV/0!</v>
      </c>
      <c r="I11" s="15"/>
      <c r="J11" s="17" t="e">
        <f>J10</f>
        <v>#DIV/0!</v>
      </c>
    </row>
    <row r="14" spans="2:10" x14ac:dyDescent="0.3">
      <c r="B14" t="s">
        <v>23</v>
      </c>
    </row>
  </sheetData>
  <mergeCells count="1">
    <mergeCell ref="B2:J2"/>
  </mergeCells>
  <pageMargins left="0.7" right="0.7" top="0.75" bottom="0.75" header="0.3" footer="0.3"/>
  <pageSetup paperSize="9" scale="92" orientation="landscape" r:id="rId1"/>
  <headerFooter>
    <oddHeader>&amp;R&amp;"Calibri"&amp;10&amp;K008000 Do użytku wewnętrznego w GK PGE&amp;1#_x000D_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do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Jamroży</dc:creator>
  <cp:lastModifiedBy>Elżbieta Sęk</cp:lastModifiedBy>
  <cp:lastPrinted>2025-12-04T11:35:37Z</cp:lastPrinted>
  <dcterms:created xsi:type="dcterms:W3CDTF">2025-07-03T10:26:18Z</dcterms:created>
  <dcterms:modified xsi:type="dcterms:W3CDTF">2026-02-02T13:13:22Z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4114f9-be46-4331-8fe2-8a463f84c1e9_Enabled">
    <vt:lpwstr>true</vt:lpwstr>
  </property>
  <property fmtid="{D5CDD505-2E9C-101B-9397-08002B2CF9AE}" pid="3" name="MSIP_Label_514114f9-be46-4331-8fe2-8a463f84c1e9_SetDate">
    <vt:lpwstr>2025-11-21T10:28:09Z</vt:lpwstr>
  </property>
  <property fmtid="{D5CDD505-2E9C-101B-9397-08002B2CF9AE}" pid="4" name="MSIP_Label_514114f9-be46-4331-8fe2-8a463f84c1e9_Method">
    <vt:lpwstr>Privileged</vt:lpwstr>
  </property>
  <property fmtid="{D5CDD505-2E9C-101B-9397-08002B2CF9AE}" pid="5" name="MSIP_Label_514114f9-be46-4331-8fe2-8a463f84c1e9_Name">
    <vt:lpwstr>ALL-Wewnetrzne-w-GK-PGE</vt:lpwstr>
  </property>
  <property fmtid="{D5CDD505-2E9C-101B-9397-08002B2CF9AE}" pid="6" name="MSIP_Label_514114f9-be46-4331-8fe2-8a463f84c1e9_SiteId">
    <vt:lpwstr>e9895a11-04dc-4848-aa12-7fca9faefb60</vt:lpwstr>
  </property>
  <property fmtid="{D5CDD505-2E9C-101B-9397-08002B2CF9AE}" pid="7" name="MSIP_Label_514114f9-be46-4331-8fe2-8a463f84c1e9_ActionId">
    <vt:lpwstr>db247cb9-ef45-4478-969a-1f17511ed89f</vt:lpwstr>
  </property>
  <property fmtid="{D5CDD505-2E9C-101B-9397-08002B2CF9AE}" pid="8" name="MSIP_Label_514114f9-be46-4331-8fe2-8a463f84c1e9_ContentBits">
    <vt:lpwstr>1</vt:lpwstr>
  </property>
</Properties>
</file>